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uman-Resources-Directorate\Mark Geraghty\XLSheets\"/>
    </mc:Choice>
  </mc:AlternateContent>
  <xr:revisionPtr revIDLastSave="0" documentId="8_{E675128D-0502-4A84-A74E-F4291D8E378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ssessment" sheetId="1" r:id="rId1"/>
    <sheet name="weight" sheetId="2" r:id="rId2"/>
  </sheets>
  <definedNames>
    <definedName name="_xlnm.Print_Area" localSheetId="0">Assessment!$A$1:$E$20</definedName>
    <definedName name="weight">weight!$A$1:$J$17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E2" i="1" s="1"/>
  <c r="D3" i="1"/>
  <c r="E3" i="1" s="1"/>
  <c r="D4" i="1"/>
  <c r="E4" i="1"/>
  <c r="D5" i="1"/>
  <c r="E5" i="1"/>
  <c r="D6" i="1"/>
  <c r="E6" i="1"/>
  <c r="D7" i="1"/>
  <c r="E7" i="1" s="1"/>
  <c r="D8" i="1"/>
  <c r="E8" i="1" s="1"/>
  <c r="D9" i="1"/>
  <c r="E9" i="1" s="1"/>
  <c r="D10" i="1"/>
  <c r="E10" i="1" s="1"/>
  <c r="D11" i="1"/>
  <c r="E11" i="1"/>
  <c r="D12" i="1"/>
  <c r="E12" i="1" s="1"/>
  <c r="D13" i="1"/>
  <c r="E13" i="1" s="1"/>
  <c r="D14" i="1"/>
  <c r="E14" i="1" s="1"/>
  <c r="D15" i="1"/>
  <c r="E15" i="1" s="1"/>
  <c r="D16" i="1"/>
  <c r="E16" i="1"/>
  <c r="D17" i="1"/>
  <c r="E17" i="1" s="1"/>
  <c r="E18" i="1" l="1"/>
</calcChain>
</file>

<file path=xl/sharedStrings.xml><?xml version="1.0" encoding="utf-8"?>
<sst xmlns="http://schemas.openxmlformats.org/spreadsheetml/2006/main" count="50" uniqueCount="32">
  <si>
    <t>Factor</t>
  </si>
  <si>
    <t>Description</t>
  </si>
  <si>
    <t>Communication &amp; relationship skills</t>
  </si>
  <si>
    <t>Knowledge, Training &amp; experience</t>
  </si>
  <si>
    <t>Analytical Skills</t>
  </si>
  <si>
    <t>Planning and Organisation skills</t>
  </si>
  <si>
    <t>Physical skills</t>
  </si>
  <si>
    <t>Responsibility - patient/ client care</t>
  </si>
  <si>
    <t>Responsibility - policy &amp; service</t>
  </si>
  <si>
    <t>Responsibility - finance &amp; physical</t>
  </si>
  <si>
    <t>Responsibility - staff/ HR/ leadership/ training</t>
  </si>
  <si>
    <t>Responsibility - informtion resources</t>
  </si>
  <si>
    <t>Responsibility - research &amp; development</t>
  </si>
  <si>
    <t>Freedom to act</t>
  </si>
  <si>
    <t>Physical effort</t>
  </si>
  <si>
    <t>Mental effort</t>
  </si>
  <si>
    <t>Emotional effort</t>
  </si>
  <si>
    <t>Working conditions</t>
  </si>
  <si>
    <t>Score</t>
  </si>
  <si>
    <t>Column</t>
  </si>
  <si>
    <t>Categorisation = AfC Band</t>
  </si>
  <si>
    <t>Band</t>
  </si>
  <si>
    <t>Job Weight</t>
  </si>
  <si>
    <t>8a</t>
  </si>
  <si>
    <t>8b</t>
  </si>
  <si>
    <t>8c</t>
  </si>
  <si>
    <t>8d</t>
  </si>
  <si>
    <t>Min</t>
  </si>
  <si>
    <t>Max</t>
  </si>
  <si>
    <t>Assessment</t>
  </si>
  <si>
    <t>Responsibility - information resources</t>
  </si>
  <si>
    <t>Head of IG &amp; DPO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</si>
</sst>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B10" sqref="B10"/>
    </sheetView>
  </sheetViews>
  <sheetFormatPr defaultRowHeight="15" x14ac:dyDescent="0.25"/>
  <cols>
    <col min="2" max="2" width="42.85546875" style="2" bestFit="1" customWidth="1"/>
    <col min="3" max="3" width="11.28515625" customWidth="1"/>
    <col min="4" max="4" width="0" hidden="1" customWidth="1"/>
    <col min="8" max="8" width="8.28515625" style="1" customWidth="1"/>
    <col min="9" max="10" width="8.28515625" customWidth="1"/>
  </cols>
  <sheetData>
    <row r="1" spans="1:10" x14ac:dyDescent="0.25">
      <c r="A1" t="s">
        <v>0</v>
      </c>
      <c r="B1" t="s">
        <v>1</v>
      </c>
      <c r="C1" t="s">
        <v>29</v>
      </c>
      <c r="D1" t="s">
        <v>19</v>
      </c>
      <c r="E1" t="s">
        <v>18</v>
      </c>
    </row>
    <row r="2" spans="1:10" x14ac:dyDescent="0.25">
      <c r="A2">
        <v>1</v>
      </c>
      <c r="B2" t="s">
        <v>2</v>
      </c>
      <c r="C2">
        <v>5</v>
      </c>
      <c r="D2">
        <f>C2+2</f>
        <v>7</v>
      </c>
      <c r="E2">
        <f>VLOOKUP(A2,weight,Assessment!D2,FALSE)</f>
        <v>45</v>
      </c>
      <c r="H2" s="7"/>
      <c r="I2" s="13" t="s">
        <v>22</v>
      </c>
      <c r="J2" s="14"/>
    </row>
    <row r="3" spans="1:10" x14ac:dyDescent="0.25">
      <c r="A3">
        <v>2</v>
      </c>
      <c r="B3" t="s">
        <v>3</v>
      </c>
      <c r="C3">
        <v>7</v>
      </c>
      <c r="D3">
        <f t="shared" ref="D3:D17" si="0">C3+2</f>
        <v>9</v>
      </c>
      <c r="E3">
        <f>VLOOKUP(A3,weight,Assessment!D3,FALSE)</f>
        <v>196</v>
      </c>
      <c r="H3" s="8" t="s">
        <v>21</v>
      </c>
      <c r="I3" s="9" t="s">
        <v>27</v>
      </c>
      <c r="J3" s="9" t="s">
        <v>28</v>
      </c>
    </row>
    <row r="4" spans="1:10" x14ac:dyDescent="0.25">
      <c r="A4">
        <v>3</v>
      </c>
      <c r="B4" t="s">
        <v>4</v>
      </c>
      <c r="C4">
        <v>5</v>
      </c>
      <c r="D4">
        <f t="shared" si="0"/>
        <v>7</v>
      </c>
      <c r="E4">
        <f>VLOOKUP(A4,weight,Assessment!D4,FALSE)</f>
        <v>60</v>
      </c>
      <c r="H4" s="5">
        <v>1</v>
      </c>
      <c r="I4" s="10">
        <v>0</v>
      </c>
      <c r="J4" s="10">
        <v>160</v>
      </c>
    </row>
    <row r="5" spans="1:10" x14ac:dyDescent="0.25">
      <c r="A5">
        <v>4</v>
      </c>
      <c r="B5" t="s">
        <v>5</v>
      </c>
      <c r="C5">
        <v>4</v>
      </c>
      <c r="D5">
        <f t="shared" si="0"/>
        <v>6</v>
      </c>
      <c r="E5">
        <f>VLOOKUP(A5,weight,Assessment!D5,FALSE)</f>
        <v>42</v>
      </c>
      <c r="H5" s="5">
        <v>2</v>
      </c>
      <c r="I5" s="10">
        <v>161</v>
      </c>
      <c r="J5" s="10">
        <v>215</v>
      </c>
    </row>
    <row r="6" spans="1:10" x14ac:dyDescent="0.25">
      <c r="A6">
        <v>5</v>
      </c>
      <c r="B6" t="s">
        <v>6</v>
      </c>
      <c r="C6">
        <v>2</v>
      </c>
      <c r="D6">
        <f t="shared" si="0"/>
        <v>4</v>
      </c>
      <c r="E6">
        <f>VLOOKUP(A6,weight,Assessment!D6,FALSE)</f>
        <v>15</v>
      </c>
      <c r="H6" s="5">
        <v>3</v>
      </c>
      <c r="I6" s="10">
        <v>216</v>
      </c>
      <c r="J6" s="10">
        <v>270</v>
      </c>
    </row>
    <row r="7" spans="1:10" x14ac:dyDescent="0.25">
      <c r="A7">
        <v>6</v>
      </c>
      <c r="B7" t="s">
        <v>7</v>
      </c>
      <c r="C7">
        <v>1</v>
      </c>
      <c r="D7">
        <f t="shared" si="0"/>
        <v>3</v>
      </c>
      <c r="E7">
        <f>VLOOKUP(A7,weight,Assessment!D7,FALSE)</f>
        <v>4</v>
      </c>
      <c r="H7" s="5">
        <v>4</v>
      </c>
      <c r="I7" s="10">
        <v>271</v>
      </c>
      <c r="J7" s="10">
        <v>325</v>
      </c>
    </row>
    <row r="8" spans="1:10" x14ac:dyDescent="0.25">
      <c r="A8">
        <v>7</v>
      </c>
      <c r="B8" t="s">
        <v>8</v>
      </c>
      <c r="C8">
        <v>3</v>
      </c>
      <c r="D8">
        <f t="shared" si="0"/>
        <v>5</v>
      </c>
      <c r="E8">
        <f>VLOOKUP(A8,weight,Assessment!D8,FALSE)</f>
        <v>21</v>
      </c>
      <c r="H8" s="5">
        <v>5</v>
      </c>
      <c r="I8" s="10">
        <v>326</v>
      </c>
      <c r="J8" s="10">
        <v>395</v>
      </c>
    </row>
    <row r="9" spans="1:10" x14ac:dyDescent="0.25">
      <c r="A9">
        <v>8</v>
      </c>
      <c r="B9" t="s">
        <v>9</v>
      </c>
      <c r="C9">
        <v>3</v>
      </c>
      <c r="D9">
        <f t="shared" si="0"/>
        <v>5</v>
      </c>
      <c r="E9">
        <f>VLOOKUP(A9,weight,Assessment!D9,FALSE)</f>
        <v>21</v>
      </c>
      <c r="H9" s="5">
        <v>6</v>
      </c>
      <c r="I9" s="10">
        <v>396</v>
      </c>
      <c r="J9" s="10">
        <v>465</v>
      </c>
    </row>
    <row r="10" spans="1:10" x14ac:dyDescent="0.25">
      <c r="A10">
        <v>9</v>
      </c>
      <c r="B10" t="s">
        <v>10</v>
      </c>
      <c r="C10">
        <v>5</v>
      </c>
      <c r="D10">
        <f t="shared" si="0"/>
        <v>7</v>
      </c>
      <c r="E10">
        <f>VLOOKUP(A10,weight,Assessment!D10,FALSE)</f>
        <v>45</v>
      </c>
      <c r="H10" s="5">
        <v>7</v>
      </c>
      <c r="I10" s="10">
        <v>466</v>
      </c>
      <c r="J10" s="10">
        <v>539</v>
      </c>
    </row>
    <row r="11" spans="1:10" x14ac:dyDescent="0.25">
      <c r="A11">
        <v>10</v>
      </c>
      <c r="B11" t="s">
        <v>30</v>
      </c>
      <c r="C11">
        <v>6</v>
      </c>
      <c r="D11">
        <f t="shared" si="0"/>
        <v>8</v>
      </c>
      <c r="E11">
        <f>VLOOKUP(A11,weight,Assessment!D11,FALSE)</f>
        <v>46</v>
      </c>
      <c r="H11" s="5" t="s">
        <v>23</v>
      </c>
      <c r="I11" s="10">
        <v>540</v>
      </c>
      <c r="J11" s="10">
        <v>584</v>
      </c>
    </row>
    <row r="12" spans="1:10" x14ac:dyDescent="0.25">
      <c r="A12">
        <v>11</v>
      </c>
      <c r="B12" t="s">
        <v>12</v>
      </c>
      <c r="C12">
        <v>2</v>
      </c>
      <c r="D12">
        <f t="shared" si="0"/>
        <v>4</v>
      </c>
      <c r="E12">
        <f>VLOOKUP(A12,weight,Assessment!D12,FALSE)</f>
        <v>12</v>
      </c>
      <c r="H12" s="5" t="s">
        <v>24</v>
      </c>
      <c r="I12" s="10">
        <v>585</v>
      </c>
      <c r="J12" s="10">
        <v>629</v>
      </c>
    </row>
    <row r="13" spans="1:10" x14ac:dyDescent="0.25">
      <c r="A13">
        <v>12</v>
      </c>
      <c r="B13" t="s">
        <v>13</v>
      </c>
      <c r="C13">
        <v>5</v>
      </c>
      <c r="D13">
        <f t="shared" si="0"/>
        <v>7</v>
      </c>
      <c r="E13">
        <f>VLOOKUP(A13,weight,Assessment!D13,FALSE)</f>
        <v>45</v>
      </c>
      <c r="H13" s="5" t="s">
        <v>25</v>
      </c>
      <c r="I13" s="10">
        <v>630</v>
      </c>
      <c r="J13" s="10">
        <v>674</v>
      </c>
    </row>
    <row r="14" spans="1:10" x14ac:dyDescent="0.25">
      <c r="A14">
        <v>13</v>
      </c>
      <c r="B14" t="s">
        <v>14</v>
      </c>
      <c r="C14">
        <v>2</v>
      </c>
      <c r="D14">
        <f t="shared" si="0"/>
        <v>4</v>
      </c>
      <c r="E14">
        <f>VLOOKUP(A14,weight,Assessment!D14,FALSE)</f>
        <v>7</v>
      </c>
      <c r="H14" s="5" t="s">
        <v>26</v>
      </c>
      <c r="I14" s="10">
        <v>675</v>
      </c>
      <c r="J14" s="10">
        <v>720</v>
      </c>
    </row>
    <row r="15" spans="1:10" x14ac:dyDescent="0.25">
      <c r="A15">
        <v>14</v>
      </c>
      <c r="B15" t="s">
        <v>15</v>
      </c>
      <c r="C15">
        <v>3</v>
      </c>
      <c r="D15">
        <f t="shared" si="0"/>
        <v>5</v>
      </c>
      <c r="E15">
        <f>VLOOKUP(A15,weight,Assessment!D15,FALSE)</f>
        <v>12</v>
      </c>
      <c r="H15" s="6">
        <v>9</v>
      </c>
      <c r="I15" s="11">
        <v>721</v>
      </c>
      <c r="J15" s="11">
        <v>765</v>
      </c>
    </row>
    <row r="16" spans="1:10" x14ac:dyDescent="0.25">
      <c r="A16">
        <v>15</v>
      </c>
      <c r="B16" t="s">
        <v>16</v>
      </c>
      <c r="C16">
        <v>3</v>
      </c>
      <c r="D16">
        <f t="shared" si="0"/>
        <v>5</v>
      </c>
      <c r="E16">
        <f>VLOOKUP(A16,weight,Assessment!D16,FALSE)</f>
        <v>18</v>
      </c>
    </row>
    <row r="17" spans="1:5" x14ac:dyDescent="0.25">
      <c r="A17">
        <v>16</v>
      </c>
      <c r="B17" t="s">
        <v>17</v>
      </c>
      <c r="C17">
        <v>2</v>
      </c>
      <c r="D17">
        <f t="shared" si="0"/>
        <v>4</v>
      </c>
      <c r="E17">
        <f>VLOOKUP(A17,weight,Assessment!D17,FALSE)</f>
        <v>7</v>
      </c>
    </row>
    <row r="18" spans="1:5" x14ac:dyDescent="0.25">
      <c r="B18"/>
      <c r="E18">
        <f>SUM(E2:E17)</f>
        <v>596</v>
      </c>
    </row>
    <row r="20" spans="1:5" x14ac:dyDescent="0.25">
      <c r="A20" s="12" t="s">
        <v>20</v>
      </c>
      <c r="B20" s="12"/>
      <c r="C20" s="12"/>
      <c r="D20" s="12"/>
      <c r="E20" t="s">
        <v>24</v>
      </c>
    </row>
    <row r="23" spans="1:5" x14ac:dyDescent="0.25">
      <c r="B23" s="2" t="s">
        <v>31</v>
      </c>
    </row>
  </sheetData>
  <mergeCells count="2">
    <mergeCell ref="A20:D20"/>
    <mergeCell ref="I2:J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&amp;L&amp;Z&amp;F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workbookViewId="0">
      <selection activeCell="B27" sqref="B27"/>
    </sheetView>
  </sheetViews>
  <sheetFormatPr defaultRowHeight="15" x14ac:dyDescent="0.25"/>
  <cols>
    <col min="1" max="1" width="9.140625" style="1"/>
    <col min="2" max="2" width="42.85546875" style="2" bestFit="1" customWidth="1"/>
    <col min="3" max="10" width="9.140625" style="1"/>
  </cols>
  <sheetData>
    <row r="1" spans="1:10" x14ac:dyDescent="0.25">
      <c r="A1" s="3" t="s">
        <v>0</v>
      </c>
      <c r="B1" s="4" t="s">
        <v>1</v>
      </c>
      <c r="C1" s="3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</row>
    <row r="2" spans="1:10" x14ac:dyDescent="0.25">
      <c r="A2" s="1">
        <v>1</v>
      </c>
      <c r="B2" s="2" t="s">
        <v>2</v>
      </c>
      <c r="C2" s="1">
        <v>5</v>
      </c>
      <c r="D2" s="1">
        <v>12</v>
      </c>
      <c r="E2" s="1">
        <v>21</v>
      </c>
      <c r="F2" s="1">
        <v>32</v>
      </c>
      <c r="G2" s="1">
        <v>45</v>
      </c>
      <c r="H2" s="1">
        <v>60</v>
      </c>
    </row>
    <row r="3" spans="1:10" x14ac:dyDescent="0.25">
      <c r="A3" s="1">
        <v>2</v>
      </c>
      <c r="B3" s="2" t="s">
        <v>3</v>
      </c>
      <c r="C3" s="1">
        <v>16</v>
      </c>
      <c r="D3" s="1">
        <v>36</v>
      </c>
      <c r="E3" s="1">
        <v>60</v>
      </c>
      <c r="F3" s="1">
        <v>88</v>
      </c>
      <c r="G3" s="1">
        <v>120</v>
      </c>
      <c r="H3" s="1">
        <v>156</v>
      </c>
      <c r="I3" s="1">
        <v>196</v>
      </c>
      <c r="J3" s="1">
        <v>240</v>
      </c>
    </row>
    <row r="4" spans="1:10" x14ac:dyDescent="0.25">
      <c r="A4" s="1">
        <v>3</v>
      </c>
      <c r="B4" s="2" t="s">
        <v>4</v>
      </c>
      <c r="C4" s="1">
        <v>6</v>
      </c>
      <c r="D4" s="1">
        <v>15</v>
      </c>
      <c r="E4" s="1">
        <v>27</v>
      </c>
      <c r="F4" s="1">
        <v>42</v>
      </c>
      <c r="G4" s="1">
        <v>60</v>
      </c>
    </row>
    <row r="5" spans="1:10" x14ac:dyDescent="0.25">
      <c r="A5" s="1">
        <v>4</v>
      </c>
      <c r="B5" s="2" t="s">
        <v>5</v>
      </c>
      <c r="C5" s="1">
        <v>6</v>
      </c>
      <c r="D5" s="1">
        <v>15</v>
      </c>
      <c r="E5" s="1">
        <v>27</v>
      </c>
      <c r="F5" s="1">
        <v>42</v>
      </c>
      <c r="G5" s="1">
        <v>60</v>
      </c>
    </row>
    <row r="6" spans="1:10" x14ac:dyDescent="0.25">
      <c r="A6" s="1">
        <v>5</v>
      </c>
      <c r="B6" s="2" t="s">
        <v>6</v>
      </c>
      <c r="C6" s="1">
        <v>6</v>
      </c>
      <c r="D6" s="1">
        <v>15</v>
      </c>
      <c r="E6" s="1">
        <v>27</v>
      </c>
      <c r="F6" s="1">
        <v>42</v>
      </c>
      <c r="G6" s="1">
        <v>60</v>
      </c>
    </row>
    <row r="7" spans="1:10" x14ac:dyDescent="0.25">
      <c r="A7" s="1">
        <v>6</v>
      </c>
      <c r="B7" s="2" t="s">
        <v>7</v>
      </c>
      <c r="C7" s="1">
        <v>4</v>
      </c>
      <c r="D7" s="1">
        <v>9</v>
      </c>
      <c r="E7" s="1">
        <v>15</v>
      </c>
      <c r="F7" s="1">
        <v>22</v>
      </c>
      <c r="G7" s="1">
        <v>30</v>
      </c>
      <c r="H7" s="1">
        <v>39</v>
      </c>
      <c r="I7" s="1">
        <v>49</v>
      </c>
      <c r="J7" s="1">
        <v>60</v>
      </c>
    </row>
    <row r="8" spans="1:10" x14ac:dyDescent="0.25">
      <c r="A8" s="1">
        <v>7</v>
      </c>
      <c r="B8" s="2" t="s">
        <v>8</v>
      </c>
      <c r="C8" s="1">
        <v>5</v>
      </c>
      <c r="D8" s="1">
        <v>12</v>
      </c>
      <c r="E8" s="1">
        <v>21</v>
      </c>
      <c r="F8" s="1">
        <v>32</v>
      </c>
      <c r="G8" s="1">
        <v>45</v>
      </c>
      <c r="H8" s="1">
        <v>60</v>
      </c>
    </row>
    <row r="9" spans="1:10" x14ac:dyDescent="0.25">
      <c r="A9" s="1">
        <v>8</v>
      </c>
      <c r="B9" s="2" t="s">
        <v>9</v>
      </c>
      <c r="C9" s="1">
        <v>5</v>
      </c>
      <c r="D9" s="1">
        <v>12</v>
      </c>
      <c r="E9" s="1">
        <v>21</v>
      </c>
      <c r="F9" s="1">
        <v>32</v>
      </c>
      <c r="G9" s="1">
        <v>45</v>
      </c>
      <c r="H9" s="1">
        <v>60</v>
      </c>
    </row>
    <row r="10" spans="1:10" x14ac:dyDescent="0.25">
      <c r="A10" s="1">
        <v>9</v>
      </c>
      <c r="B10" s="2" t="s">
        <v>10</v>
      </c>
      <c r="C10" s="1">
        <v>5</v>
      </c>
      <c r="D10" s="1">
        <v>12</v>
      </c>
      <c r="E10" s="1">
        <v>21</v>
      </c>
      <c r="F10" s="1">
        <v>32</v>
      </c>
      <c r="G10" s="1">
        <v>45</v>
      </c>
      <c r="H10" s="1">
        <v>60</v>
      </c>
    </row>
    <row r="11" spans="1:10" x14ac:dyDescent="0.25">
      <c r="A11" s="1">
        <v>10</v>
      </c>
      <c r="B11" s="2" t="s">
        <v>11</v>
      </c>
      <c r="C11" s="1">
        <v>4</v>
      </c>
      <c r="D11" s="1">
        <v>9</v>
      </c>
      <c r="E11" s="1">
        <v>16</v>
      </c>
      <c r="F11" s="1">
        <v>24</v>
      </c>
      <c r="G11" s="1">
        <v>34</v>
      </c>
      <c r="H11" s="1">
        <v>46</v>
      </c>
      <c r="I11" s="1">
        <v>60</v>
      </c>
    </row>
    <row r="12" spans="1:10" x14ac:dyDescent="0.25">
      <c r="A12" s="1">
        <v>11</v>
      </c>
      <c r="B12" s="2" t="s">
        <v>12</v>
      </c>
      <c r="C12" s="1">
        <v>5</v>
      </c>
      <c r="D12" s="1">
        <v>12</v>
      </c>
      <c r="E12" s="1">
        <v>21</v>
      </c>
      <c r="F12" s="1">
        <v>32</v>
      </c>
      <c r="G12" s="1">
        <v>45</v>
      </c>
      <c r="H12" s="1">
        <v>60</v>
      </c>
    </row>
    <row r="13" spans="1:10" x14ac:dyDescent="0.25">
      <c r="A13" s="1">
        <v>12</v>
      </c>
      <c r="B13" s="2" t="s">
        <v>13</v>
      </c>
      <c r="C13" s="1">
        <v>5</v>
      </c>
      <c r="D13" s="1">
        <v>12</v>
      </c>
      <c r="E13" s="1">
        <v>21</v>
      </c>
      <c r="F13" s="1">
        <v>32</v>
      </c>
      <c r="G13" s="1">
        <v>45</v>
      </c>
      <c r="H13" s="1">
        <v>60</v>
      </c>
    </row>
    <row r="14" spans="1:10" x14ac:dyDescent="0.25">
      <c r="A14" s="1">
        <v>13</v>
      </c>
      <c r="B14" s="2" t="s">
        <v>14</v>
      </c>
      <c r="C14" s="1">
        <v>3</v>
      </c>
      <c r="D14" s="1">
        <v>7</v>
      </c>
      <c r="E14" s="1">
        <v>12</v>
      </c>
      <c r="F14" s="1">
        <v>18</v>
      </c>
      <c r="G14" s="1">
        <v>25</v>
      </c>
    </row>
    <row r="15" spans="1:10" x14ac:dyDescent="0.25">
      <c r="A15" s="1">
        <v>14</v>
      </c>
      <c r="B15" s="2" t="s">
        <v>15</v>
      </c>
      <c r="C15" s="1">
        <v>3</v>
      </c>
      <c r="D15" s="1">
        <v>7</v>
      </c>
      <c r="E15" s="1">
        <v>12</v>
      </c>
      <c r="F15" s="1">
        <v>18</v>
      </c>
      <c r="G15" s="1">
        <v>25</v>
      </c>
    </row>
    <row r="16" spans="1:10" x14ac:dyDescent="0.25">
      <c r="A16" s="1">
        <v>15</v>
      </c>
      <c r="B16" s="2" t="s">
        <v>16</v>
      </c>
      <c r="C16" s="1">
        <v>5</v>
      </c>
      <c r="D16" s="1">
        <v>11</v>
      </c>
      <c r="E16" s="1">
        <v>18</v>
      </c>
      <c r="F16" s="1">
        <v>25</v>
      </c>
    </row>
    <row r="17" spans="1:7" x14ac:dyDescent="0.25">
      <c r="A17" s="1">
        <v>16</v>
      </c>
      <c r="B17" s="2" t="s">
        <v>17</v>
      </c>
      <c r="C17" s="1">
        <v>3</v>
      </c>
      <c r="D17" s="1">
        <v>7</v>
      </c>
      <c r="E17" s="1">
        <v>12</v>
      </c>
      <c r="F17" s="1">
        <v>18</v>
      </c>
      <c r="G17" s="1">
        <v>25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Assessment</vt:lpstr>
      <vt:lpstr>weight</vt:lpstr>
      <vt:lpstr>Assessment!Print_Area</vt:lpstr>
      <vt:lpstr>weight</vt:lpstr>
    </vt:vector>
  </TitlesOfParts>
  <Company>Salisbury Foundation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riddingtonsx</dc:creator>
  <cp:lastModifiedBy>GERAGHTY, Mark (SALISBURY NHS FOUNDATION TRUST)</cp:lastModifiedBy>
  <cp:lastPrinted>2013-07-15T12:23:05Z</cp:lastPrinted>
  <dcterms:created xsi:type="dcterms:W3CDTF">2013-07-15T11:39:25Z</dcterms:created>
  <dcterms:modified xsi:type="dcterms:W3CDTF">2024-10-01T12:25:59Z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inDIP File ID">
    <vt:lpwstr>42b4c8fa-7aa9-4cf7-8810-45e055661e4c</vt:lpwstr>
  </property>
</Properties>
</file>